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166925"/>
  <mc:AlternateContent xmlns:mc="http://schemas.openxmlformats.org/markup-compatibility/2006">
    <mc:Choice Requires="x15">
      <x15ac:absPath xmlns:x15ac="http://schemas.microsoft.com/office/spreadsheetml/2010/11/ac" url="/Users/berkarihan/Desktop/Işık Son gönderilenler 17082020/"/>
    </mc:Choice>
  </mc:AlternateContent>
  <xr:revisionPtr revIDLastSave="0" documentId="13_ncr:1_{7C4B3803-320C-324A-80AA-A7020BB64FF9}" xr6:coauthVersionLast="45" xr6:coauthVersionMax="45" xr10:uidLastSave="{00000000-0000-0000-0000-000000000000}"/>
  <bookViews>
    <workbookView xWindow="2720" yWindow="1640" windowWidth="27100" windowHeight="16060" xr2:uid="{45356135-5C5B-A646-9540-B1B51A19A981}"/>
  </bookViews>
  <sheets>
    <sheet name="Hard FM" sheetId="1" r:id="rId1"/>
  </sheets>
  <definedNames>
    <definedName name="_xlnm.Print_Area" localSheetId="0">'Hard FM'!$A$1:$H$50</definedName>
    <definedName name="Z_D671B885_7FEF_4FFA_8C12_89C431FBB4D4_.wvu.Cols" localSheetId="0" hidden="1">'Hard FM'!$I:$I</definedName>
    <definedName name="Z_D671B885_7FEF_4FFA_8C12_89C431FBB4D4_.wvu.PrintArea" localSheetId="0" hidden="1">'Hard FM'!$A$1:$H$50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0" i="1" l="1"/>
  <c r="J51" i="1"/>
  <c r="J35" i="1"/>
  <c r="J24" i="1"/>
  <c r="J21" i="1"/>
  <c r="I21" i="1"/>
  <c r="J20" i="1"/>
  <c r="I20" i="1"/>
  <c r="J14" i="1"/>
  <c r="I14" i="1"/>
  <c r="I6" i="1"/>
  <c r="J5" i="1"/>
  <c r="I5" i="1"/>
  <c r="I3" i="1"/>
  <c r="J60" i="1" l="1"/>
  <c r="K60" i="1" s="1"/>
</calcChain>
</file>

<file path=xl/sharedStrings.xml><?xml version="1.0" encoding="utf-8"?>
<sst xmlns="http://schemas.openxmlformats.org/spreadsheetml/2006/main" count="240" uniqueCount="171">
  <si>
    <t>HİZMET KATEGORİSİ</t>
  </si>
  <si>
    <t>NO</t>
  </si>
  <si>
    <t>PERFORMANS GÖSTERGESİ (KPI)</t>
  </si>
  <si>
    <t>PERFORMANS ÖLÇÜM METODU</t>
  </si>
  <si>
    <t>IŞIK SORUMLULUKLARI</t>
  </si>
  <si>
    <t>İSTİSNALAR</t>
  </si>
  <si>
    <t>Performance Puanı</t>
  </si>
  <si>
    <t>GERÇEKLEŞEN PUAN</t>
  </si>
  <si>
    <t>BÖLÜM GENEL DEĞERLENDİRMESİ</t>
  </si>
  <si>
    <t>0. Müşteri Memnuniyeti</t>
  </si>
  <si>
    <t>0.1.</t>
  </si>
  <si>
    <t>0 - 4</t>
  </si>
  <si>
    <t>0.3.</t>
  </si>
  <si>
    <t>Son Kullanıcı Memnuniyet Anketi</t>
  </si>
  <si>
    <t>1. Acil Durum Planlaması, EHS VE Kalite</t>
  </si>
  <si>
    <t>1.1.</t>
  </si>
  <si>
    <t>Acil durum planlanının hazırlanması ve sürekli ofislerde asılı tutularak güncel tutulması</t>
  </si>
  <si>
    <t>Ofis ve depolarda asılı talimatların güncel olması</t>
  </si>
  <si>
    <t>1 veya 0</t>
  </si>
  <si>
    <t>1.2.</t>
  </si>
  <si>
    <t>İlgili kanun standart ve prosedürler dahilinde EHS uygulamalarının düzenlenmesi, uygulanması, kaza raporlarının düzenlenmesi ve gereğinin yerine getirilmesi</t>
  </si>
  <si>
    <t>EHS departmanından gelen geri bildirimler</t>
  </si>
  <si>
    <t>1.3.</t>
  </si>
  <si>
    <t>Katılım tutatnaklarının kontrolü ve Kaza sayısının 0 olması</t>
  </si>
  <si>
    <t>1.4.</t>
  </si>
  <si>
    <t>Raporların kontrolü</t>
  </si>
  <si>
    <t>1.5.</t>
  </si>
  <si>
    <t xml:space="preserve">Aylık denetimler sırasında hukuka aykırı herhangi bir durumla karşılaşılmaması                                                                                                                                                                                          </t>
  </si>
  <si>
    <t>1.6.</t>
  </si>
  <si>
    <t>Personele zimmetli KKD'lerin yasal gerekliliklere uygun sayıda ve nitelikte bulundurulması</t>
  </si>
  <si>
    <t xml:space="preserve">Uygun depo alanı </t>
  </si>
  <si>
    <t>1.7.</t>
  </si>
  <si>
    <t>Formlardan gelen aksiyonların aksiyon listesine işlenmesi, takibinin yapılması</t>
  </si>
  <si>
    <t xml:space="preserve">Aksiyon listesinin kontrolü </t>
  </si>
  <si>
    <t>1.8.</t>
  </si>
  <si>
    <t>Arızanın kök neden analizleri arıza giderme formlarında yazılması</t>
  </si>
  <si>
    <t>1.9.</t>
  </si>
  <si>
    <t xml:space="preserve">Operasyona ait tüm formların düzenli olarak doldurulması, ıslak imza ile imzalanması, standartlar ve prosedürler doğrultusunda saklanması ve digital ortama kopyalanması
</t>
  </si>
  <si>
    <t>Rastgele yapılan kontroller sonucu 1 adet eksik form tespit edilmesi</t>
  </si>
  <si>
    <t>2. TAO Altyapısı ve Sistematiğine Uygun Planlı Bakım Yönetimi</t>
  </si>
  <si>
    <t>2.1.</t>
  </si>
  <si>
    <t>Rastgele yapılan kontroller sonucu bakım eksikliği görülmesi ve 1 adet eksik form tespit edilmesi</t>
  </si>
  <si>
    <t>2.2.</t>
  </si>
  <si>
    <t>Tüm ay için yapılan periyodik bakımların ay sonuna kadar raporlanması</t>
  </si>
  <si>
    <t>Eksik raporlama tespit edilmesi</t>
  </si>
  <si>
    <t>2.3.</t>
  </si>
  <si>
    <t>Haftalık saha kontrollerinin teknik şef düzeyinde gerçekleştirilmesi ve kayıt altına alınması</t>
  </si>
  <si>
    <t>Güvenlik departmanından gelen geri bildirimlerin yüklenici tarafından daha önceden  tespit edilmiş olması</t>
  </si>
  <si>
    <t>2.4.</t>
  </si>
  <si>
    <t>Teknik mahallerin, temizlik ekibiyle koordinasyon kurarak temizliğin yapılması</t>
  </si>
  <si>
    <t>Teknik alanların denetlenmesi sırasında yapılan tespitler</t>
  </si>
  <si>
    <t>2.5.</t>
  </si>
  <si>
    <t>Uygunsuzluklar için DÖF hazırlanması takibi, enerji yöneticisine sunulması ve kapattırılması</t>
  </si>
  <si>
    <t>Standarda uygunluğunun ve formların KÖK nedenine inildiğinin ve çözüm içerdiğinin içerdiğinin kontrol edilmesi</t>
  </si>
  <si>
    <t>2.6.</t>
  </si>
  <si>
    <t>Ayda en az bir adet rapor.</t>
  </si>
  <si>
    <t>3. İş Projeleri</t>
  </si>
  <si>
    <t>3.1.</t>
  </si>
  <si>
    <t>Uzun vadeli bakımlar ve yatırım planlarını da kapsayacak haftalık değerlendirme ve karar alma toplantıları şirket tarafından raporlanır .</t>
  </si>
  <si>
    <t>Toplantı tersimatı tüm iştirakçilere dağıtılacak ve internet ortamında tamamına ulaşılacak</t>
  </si>
  <si>
    <t>4. Depo Yönetimi</t>
  </si>
  <si>
    <t>4.1.</t>
  </si>
  <si>
    <t>Cep deponun aylık envanterinin kaydı ve raporlanması (CMMS sistemi ile paralel olacak şekilde)</t>
  </si>
  <si>
    <t>4.2.</t>
  </si>
  <si>
    <t xml:space="preserve">Cep deponun fiziki envanteri kritik stok düzeyinin altında olmayacak . Stok seviyesinin kritik düzeyin altında olması durumunda konunun değerlendirilerek açıklanması .
</t>
  </si>
  <si>
    <t>Depo stok raporu aylık kontrolü belirlenen her malzeme için yapılacak</t>
  </si>
  <si>
    <t>4.3.</t>
  </si>
  <si>
    <t>Internet aracılığı ile portal üzerinden kontrol sağlanacak</t>
  </si>
  <si>
    <t>5. Teknik Ekip Yönetimi</t>
  </si>
  <si>
    <t>5.1.</t>
  </si>
  <si>
    <t>Personel Sirkülasyonu</t>
  </si>
  <si>
    <t>Ayda 1 kişiden fazla personel çıkışı olması</t>
  </si>
  <si>
    <t>Raporlu ve izinli personel hariç</t>
  </si>
  <si>
    <t>5.2.</t>
  </si>
  <si>
    <t>Müşteri Şikayetleri</t>
  </si>
  <si>
    <t>Ayda 2 ya da daha fazla müşteri şikayeti olması</t>
  </si>
  <si>
    <t>5.3.</t>
  </si>
  <si>
    <t>Personel Yasal Özlük Evraklarında Tespit Edilen Uygunsuzluklar</t>
  </si>
  <si>
    <t>Herhangi bir uygunsuzluk tespiti</t>
  </si>
  <si>
    <t>5.4.</t>
  </si>
  <si>
    <t>Personel eksikliği nedeniyle iş kaybı yaşanması</t>
  </si>
  <si>
    <t>Vardiyalarda eksik personel ile çalışılması</t>
  </si>
  <si>
    <t>5.5.</t>
  </si>
  <si>
    <t>Anlık denetlemeler</t>
  </si>
  <si>
    <t>5.6.</t>
  </si>
  <si>
    <t xml:space="preserve">İşe giriş öncesinde evrakların eksiksiz teslim edilmesi </t>
  </si>
  <si>
    <t>5.7.</t>
  </si>
  <si>
    <t>Müteahhit personelin bilgi ve beceri eksikliği</t>
  </si>
  <si>
    <t>5.8.</t>
  </si>
  <si>
    <t>Müteahhitin acil çağrıları karşılaması ve aksiyon alması</t>
  </si>
  <si>
    <t>15 dakika içinde aksiyona başlanmayan ve vardiya amirinin/yönetici ile mutabık kalınan sürede tamamlanmayan işler</t>
  </si>
  <si>
    <t>5.9.</t>
  </si>
  <si>
    <t>3 vardiyalı binalarda her 3 vardiya için kazan, tesisat  ve elektrik atelyesinin en az 1'er personele sahip olması</t>
  </si>
  <si>
    <t>Bina erişim kartları</t>
  </si>
  <si>
    <t>5.10.</t>
  </si>
  <si>
    <t>5.11.</t>
  </si>
  <si>
    <t>Yıllık eğitim planı hazırlanması ve eğitimlerin takvime uygun verilmesi</t>
  </si>
  <si>
    <t>Ay içinde planlanan eğitimin verilmemesi</t>
  </si>
  <si>
    <t>6. İş Kalitesi</t>
  </si>
  <si>
    <t>6.1.</t>
  </si>
  <si>
    <t>Arıza lk müdahale süresi</t>
  </si>
  <si>
    <r>
      <t>Arızanın önceliğine göre ilk müdahale süresi uygulanması (</t>
    </r>
    <r>
      <rPr>
        <sz val="10"/>
        <rFont val="Arial Tur"/>
        <charset val="162"/>
      </rPr>
      <t>≥</t>
    </r>
    <r>
      <rPr>
        <sz val="10"/>
        <rFont val="Arial"/>
        <family val="2"/>
        <charset val="162"/>
      </rPr>
      <t>85% = 4; ≥80% = 3; ≥70% = 2; ≥60% = 1; &lt;60% = 0)</t>
    </r>
  </si>
  <si>
    <t>6.2.</t>
  </si>
  <si>
    <t>Arıza giderme süresi</t>
  </si>
  <si>
    <t>Arızanın önceliğine göre giderme süresi uygulanması (≥85% = 4; ≥80% = 3; ≥70% = 2; ≥60% = 1; &lt;60% = 0)</t>
  </si>
  <si>
    <t>6.3.</t>
  </si>
  <si>
    <t>Enerji Tüketim Performansı (GJ/MCE)</t>
  </si>
  <si>
    <r>
      <t xml:space="preserve">Hedef değerin </t>
    </r>
    <r>
      <rPr>
        <b/>
        <sz val="10"/>
        <color rgb="FFFF0000"/>
        <rFont val="Arial"/>
        <family val="2"/>
        <charset val="162"/>
      </rPr>
      <t>%10</t>
    </r>
    <r>
      <rPr>
        <sz val="10"/>
        <rFont val="Arial"/>
        <family val="2"/>
        <charset val="162"/>
      </rPr>
      <t xml:space="preserve"> üstünde gerçekleşmemesi</t>
    </r>
  </si>
  <si>
    <t>6.4.</t>
  </si>
  <si>
    <t>Su Tüketim Performansı (m3/MCE)</t>
  </si>
  <si>
    <t>6.5.</t>
  </si>
  <si>
    <t>Periyodik, OEM ve Planlı Bakım Tamamlama Oranı</t>
  </si>
  <si>
    <t>Kontrollerde eksik bulunması durumunda puan düşülür</t>
  </si>
  <si>
    <t>6.6.</t>
  </si>
  <si>
    <t>Yasal Kontrollerin ve Analizlerin Tamamlanma Oranı</t>
  </si>
  <si>
    <t>6.7.</t>
  </si>
  <si>
    <t>Kazan Verimi</t>
  </si>
  <si>
    <r>
      <t xml:space="preserve">Hedef değer olan </t>
    </r>
    <r>
      <rPr>
        <b/>
        <sz val="10"/>
        <color rgb="FFFF0000"/>
        <rFont val="Arial"/>
        <family val="2"/>
        <charset val="162"/>
      </rPr>
      <t>90</t>
    </r>
    <r>
      <rPr>
        <sz val="10"/>
        <rFont val="Arial"/>
        <family val="2"/>
        <charset val="162"/>
      </rPr>
      <t xml:space="preserve"> altına düşüldüğünde puan düşer (≥90% = 4; ≥80% = 3; ≥70% = 2; ≥60% = 1; &lt;60% = 0)</t>
    </r>
  </si>
  <si>
    <t>6.8.</t>
  </si>
  <si>
    <t>Jeneratör verimi</t>
  </si>
  <si>
    <t>6.9.</t>
  </si>
  <si>
    <t>HAVC verimi</t>
  </si>
  <si>
    <t>6.10.</t>
  </si>
  <si>
    <t>UPS verimi</t>
  </si>
  <si>
    <t>6.11.</t>
  </si>
  <si>
    <t>Chiller verimi</t>
  </si>
  <si>
    <t>6.12.</t>
  </si>
  <si>
    <t>Zayıf akım sistemleri verimi</t>
  </si>
  <si>
    <t>6.13.</t>
  </si>
  <si>
    <t>Nem Kontrol Performansı (%)</t>
  </si>
  <si>
    <t>6.14.</t>
  </si>
  <si>
    <t>Sıcaklık Kontrol Performansı (%)</t>
  </si>
  <si>
    <t>6.15.</t>
  </si>
  <si>
    <t>Sözleşmeli ya da sözleşmesiz (Aksiyon Planı) yazılmış tarihlere uyulmaması</t>
  </si>
  <si>
    <t>6.16.</t>
  </si>
  <si>
    <t xml:space="preserve">Mevcut Prosedür ve Talimatlara Uyum (%)                                           </t>
  </si>
  <si>
    <t>7. Raporlamalar</t>
  </si>
  <si>
    <t>7.1.</t>
  </si>
  <si>
    <t>7.2.</t>
  </si>
  <si>
    <t>Yangın söndürücü ve yangın hortumları özet raporu: Asgari düzeyde  bilgiler raporda mevcut olmalıdır (bina bazında) yangın söndürücülerin haftalık kontrolleri süresince saptanan eksiklikler ve doldurulmaya giden tüplerin listesi, dolum bekleyen tüplerin listesi, birşekilde yangın söndürücülerin kullanılması durumunda kullanım tarihi ve kısa bir açıklama raporda olmalıdır</t>
  </si>
  <si>
    <t>7.3.</t>
  </si>
  <si>
    <t>Özet yangın planı testleri özet raporu: Asgari düzeyde bilgiler raporda mevcut olmalıdır (bina bazında) gerçekleştirilen her testin tarihi, test sonucunda bir eksiklik olması durumunda durumun çözümleri ve çözüm planlarının tarihi (eğer eksiklik yoksa ''No issues in XXX system'' olarak ifade edilir, Yangın algılama ve yangın alarm sistemleri kontrol edilmelidir) raporda bulunur.</t>
  </si>
  <si>
    <t>7.4.</t>
  </si>
  <si>
    <t>UPS kontrolü özet raporu: Asgari düzeyde bilgiler raporda mevcut olmalıdır (bina bazında) binadaki ups'lerin çalışanları ve devre dışı olanlarıyla ilgili bilgi, bu durumda destek UPS'lerin harekete geçirildiği tarih, aylık doldurulan kontrol listeleriyle UPS hatlarının yük oranlarının ortalaması, Ups ile ilgili özet arıza ve bakımlar raporda bulunur.</t>
  </si>
  <si>
    <t>7.5.</t>
  </si>
  <si>
    <t>Güç kesintisi özet raporu: Asgari düzeyde bilgiler raporda mevcut olmalıdır (bina bazında), Yardımcı bakım planıyla binada yaşanan güç kesintilerinin takibi (gücün kesildiği ve geri gediği saatler)</t>
  </si>
  <si>
    <t>7.6.</t>
  </si>
  <si>
    <t xml:space="preserve">AC sistemler (VRV-HASSAS KONTROLLÜ - HVAC) özet raporu: VRF/split klimanın AC arızası ve bakım bilgisi, hassas AC arızası ve bakım bilgisi, planlanan hassas ayar değerleri raporda bulunur </t>
  </si>
  <si>
    <t>7.7.</t>
  </si>
  <si>
    <t>Chiller Sistemleri
Çalışırken/Çalışmazken Chillerin bilgileri aylık ortalama sıcaklıklarda önerilen arıza ve bakım bilgileri, set sıcaklıkları (her ayrı ünite için)</t>
  </si>
  <si>
    <t>7.8.</t>
  </si>
  <si>
    <t>Yüklenicinin temel denetim sorumluluklarını üstlenmesi için en az ayda bir kez Işık Üniversitesi'yi bilgilendirmesi. (EMO - Topraklama ölçümleri, MMO - Basınçlı kaplar ölçümleri, Belediye - Asansör izinleri, yangın söndürücülerin yeniden dolumları)</t>
  </si>
  <si>
    <t>7.9.</t>
  </si>
  <si>
    <t xml:space="preserve">Asansör Sistemleri
Asansörlerin arıza ve bakım bilgileri. </t>
  </si>
  <si>
    <t>TOPLAM PUAN</t>
  </si>
  <si>
    <t>4-çok memnun; 3-memnun; 2-orta; 1-memnun değil; 0-hiç memnun değil</t>
  </si>
  <si>
    <t>IŞIK ÜNİVERSİTESİ…..... KAMPÜSÜ ………… AYI TEKNİK HİZMETLER KPI TABLOSU</t>
  </si>
  <si>
    <t>Çalışma alanlarında olası İSGÇ riskleri konusunda yapılan tespitlerin aylık EHS toplantılarında raporlanması.</t>
  </si>
  <si>
    <t>Her zaman Işık Üniversitesi talimatlarına ve iş sağlığı ve güvenliğine , iş kanunu hükümlerine uyma</t>
  </si>
  <si>
    <t>YÜKLENİCİ'nin iş güvenliği ve sağlığı toplantılarına haftalık bazda katılımı, EHS güvenliüğinin eksiksiz bir şekilde yerine getirilmesi</t>
  </si>
  <si>
    <t xml:space="preserve">Binalarda İDARE tarafından yapılan denetimlerin sonuçları </t>
  </si>
  <si>
    <t>Takip eden hizmet bakımlarına ait aksiyonların resimlerle birlikte teknik raporları ve açık bakım tanımına uyan ekipmana ait servis formlarının problemi gideren şirket tarafından imza altına alınması  İDARE'ye sunulması ve saklanması</t>
  </si>
  <si>
    <t>YÜKLENİCİ tarafından saptanan eksikliklerin İDARE'ye raporlanması</t>
  </si>
  <si>
    <t xml:space="preserve">Takip eden işletme ayının 10. günü birleştirilmiş fiziki demirbaş raporunun İDARE'ye gönderilmesi
</t>
  </si>
  <si>
    <t>Bekleme süreleri çözüm sürelerini aşan takipteki işler yardım masası aracılığıyla  aynı gün içinde İDARE'ye raporlanır .</t>
  </si>
  <si>
    <t>Şirket görünümü , kılık  kıyafeti ,iş ve davranış kuralları gibi tavırlarının  İDARE'ye uygun olması</t>
  </si>
  <si>
    <t xml:space="preserve">İşe yeni başlayan personelin kişisel bilgilerinin tamamlanması ve öncelikli olarak  İDARE'ye sunulması </t>
  </si>
  <si>
    <t xml:space="preserve">İDARE tarafından uygun olarak kabul edilmiş  ekipman listesi ve el aletlerinin tüm binada tam olarak bulunması </t>
  </si>
  <si>
    <t>İDARE'nin yapacağı Memnuniyet Anketi</t>
  </si>
  <si>
    <t>Aylık tüm raporların amacına uygun halde hazırlanması ve üst yönetime sunulması (*)</t>
  </si>
  <si>
    <t xml:space="preserve">Takip eden her ayın ilk haftası İDARE'ye raporun teslimi
(*) Söylenen rapor aylık proje raporunu, mobilizasyon sürecinde verilecek tüm raporlar, 60 günlük rapor, devir süreci raporları, anlık bilgilendirme ve raporlamalar, rutin olan bütün raporlamaları  da içerir.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</si>
</sst>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font>
      <sz val="11"/>
      <color theme="1"/>
      <name val="Calibri"/>
      <family val="2"/>
      <charset val="162"/>
      <scheme val="minor"/>
    </font>
    <font>
      <b/>
      <sz val="36"/>
      <name val="Arial"/>
      <family val="2"/>
    </font>
    <font>
      <b/>
      <sz val="14"/>
      <name val="Arial"/>
      <family val="2"/>
    </font>
    <font>
      <b/>
      <sz val="10"/>
      <name val="Arial"/>
      <family val="2"/>
      <charset val="162"/>
    </font>
    <font>
      <b/>
      <sz val="14"/>
      <name val="Arial"/>
      <family val="2"/>
      <charset val="162"/>
    </font>
    <font>
      <b/>
      <sz val="10"/>
      <name val="Arial"/>
      <family val="2"/>
    </font>
    <font>
      <sz val="10"/>
      <name val="Arial"/>
      <family val="2"/>
      <charset val="162"/>
    </font>
    <font>
      <sz val="10"/>
      <name val="Arial"/>
      <family val="2"/>
    </font>
    <font>
      <b/>
      <sz val="12"/>
      <color indexed="8"/>
      <name val="Arial"/>
      <family val="2"/>
      <charset val="162"/>
    </font>
    <font>
      <b/>
      <sz val="11"/>
      <name val="Arial"/>
      <family val="2"/>
      <charset val="162"/>
    </font>
    <font>
      <sz val="10"/>
      <name val="Arial Tur"/>
      <charset val="162"/>
    </font>
    <font>
      <b/>
      <sz val="10"/>
      <color rgb="FFFF0000"/>
      <name val="Arial"/>
      <family val="2"/>
      <charset val="162"/>
    </font>
    <font>
      <sz val="11"/>
      <color theme="1"/>
      <name val="Calibri"/>
      <family val="2"/>
      <scheme val="minor"/>
    </font>
    <font>
      <b/>
      <sz val="26"/>
      <name val="Arial"/>
      <family val="2"/>
    </font>
  </fonts>
  <fills count="10">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2" fillId="0" borderId="0"/>
  </cellStyleXfs>
  <cellXfs count="60">
    <xf numFmtId="0" fontId="0" fillId="0" borderId="0" xfId="0"/>
    <xf numFmtId="0" fontId="0" fillId="0" borderId="0" xfId="0" applyAlignment="1">
      <alignment wrapText="1"/>
    </xf>
    <xf numFmtId="0" fontId="3" fillId="0" borderId="1" xfId="0" applyFont="1" applyBorder="1" applyAlignment="1">
      <alignment horizontal="center" vertical="center" wrapText="1"/>
    </xf>
    <xf numFmtId="0" fontId="6" fillId="0" borderId="1" xfId="0" applyFont="1" applyBorder="1" applyAlignment="1">
      <alignment horizontal="left" vertical="top" wrapText="1"/>
    </xf>
    <xf numFmtId="0" fontId="6" fillId="0" borderId="1" xfId="0" applyFont="1" applyBorder="1" applyAlignment="1">
      <alignment horizontal="center" vertical="center" wrapText="1"/>
    </xf>
    <xf numFmtId="2" fontId="8" fillId="0" borderId="1" xfId="0" applyNumberFormat="1" applyFont="1" applyBorder="1" applyAlignment="1">
      <alignment horizontal="center" vertical="center" wrapText="1"/>
    </xf>
    <xf numFmtId="2" fontId="8" fillId="3" borderId="1" xfId="0" applyNumberFormat="1" applyFont="1" applyFill="1" applyBorder="1" applyAlignment="1">
      <alignment horizontal="center" vertical="center" wrapText="1"/>
    </xf>
    <xf numFmtId="0" fontId="7" fillId="0" borderId="0" xfId="0" applyFont="1"/>
    <xf numFmtId="16" fontId="3"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2" fontId="8" fillId="4" borderId="1" xfId="0" applyNumberFormat="1" applyFont="1" applyFill="1" applyBorder="1" applyAlignment="1">
      <alignment horizontal="center" vertical="center" wrapText="1"/>
    </xf>
    <xf numFmtId="164" fontId="9" fillId="5" borderId="1" xfId="0" applyNumberFormat="1" applyFont="1" applyFill="1" applyBorder="1" applyAlignment="1">
      <alignment horizontal="center" vertical="center" wrapText="1"/>
    </xf>
    <xf numFmtId="2" fontId="8" fillId="6" borderId="1" xfId="0" applyNumberFormat="1" applyFont="1" applyFill="1" applyBorder="1" applyAlignment="1">
      <alignment horizontal="center" vertical="center" wrapText="1"/>
    </xf>
    <xf numFmtId="2" fontId="8" fillId="7" borderId="1" xfId="0" applyNumberFormat="1" applyFont="1" applyFill="1" applyBorder="1" applyAlignment="1">
      <alignment horizontal="center" vertical="center" wrapText="1"/>
    </xf>
    <xf numFmtId="2" fontId="8" fillId="8" borderId="1" xfId="0" applyNumberFormat="1" applyFont="1" applyFill="1" applyBorder="1" applyAlignment="1">
      <alignment horizontal="center" vertical="center" wrapText="1"/>
    </xf>
    <xf numFmtId="3" fontId="3" fillId="0" borderId="1" xfId="0" applyNumberFormat="1" applyFont="1" applyBorder="1" applyAlignment="1">
      <alignment horizontal="center" vertical="center" wrapText="1"/>
    </xf>
    <xf numFmtId="0" fontId="6" fillId="0" borderId="1" xfId="0" applyFont="1" applyBorder="1" applyAlignment="1">
      <alignment vertical="top" wrapText="1"/>
    </xf>
    <xf numFmtId="2" fontId="8" fillId="9" borderId="1" xfId="0" applyNumberFormat="1" applyFont="1" applyFill="1" applyBorder="1" applyAlignment="1">
      <alignment horizontal="center" vertical="center" wrapText="1"/>
    </xf>
    <xf numFmtId="0" fontId="5" fillId="0" borderId="0" xfId="0" applyFont="1" applyAlignment="1">
      <alignment horizontal="left" vertical="top"/>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wrapText="1"/>
    </xf>
    <xf numFmtId="0" fontId="7"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wrapText="1"/>
    </xf>
    <xf numFmtId="164" fontId="3" fillId="0" borderId="1" xfId="0" applyNumberFormat="1" applyFont="1" applyBorder="1" applyAlignment="1">
      <alignment horizontal="center" textRotation="90" wrapText="1"/>
    </xf>
    <xf numFmtId="164" fontId="4" fillId="0" borderId="1" xfId="0" applyNumberFormat="1" applyFont="1" applyBorder="1" applyAlignment="1">
      <alignment horizontal="center" vertical="center" wrapText="1"/>
    </xf>
    <xf numFmtId="0" fontId="0" fillId="0" borderId="1" xfId="0" applyBorder="1" applyAlignment="1">
      <alignment wrapText="1"/>
    </xf>
    <xf numFmtId="0" fontId="0" fillId="2" borderId="1" xfId="0" applyFill="1" applyBorder="1" applyAlignment="1">
      <alignment wrapText="1"/>
    </xf>
    <xf numFmtId="0" fontId="3" fillId="5" borderId="1" xfId="0" applyFont="1" applyFill="1" applyBorder="1" applyAlignment="1">
      <alignment horizontal="center" vertical="center" wrapText="1"/>
    </xf>
    <xf numFmtId="2" fontId="8" fillId="5" borderId="1" xfId="0" applyNumberFormat="1" applyFont="1" applyFill="1" applyBorder="1" applyAlignment="1">
      <alignment horizontal="center" vertical="center" wrapText="1"/>
    </xf>
    <xf numFmtId="0" fontId="0" fillId="5" borderId="1" xfId="0" applyFill="1" applyBorder="1" applyAlignment="1">
      <alignment wrapText="1"/>
    </xf>
    <xf numFmtId="0" fontId="0" fillId="6" borderId="1" xfId="0" applyFill="1" applyBorder="1" applyAlignment="1">
      <alignment wrapText="1"/>
    </xf>
    <xf numFmtId="0" fontId="0" fillId="9" borderId="1" xfId="0" applyFill="1" applyBorder="1" applyAlignment="1">
      <alignment wrapText="1"/>
    </xf>
    <xf numFmtId="2" fontId="4" fillId="2" borderId="1" xfId="1" applyNumberFormat="1" applyFont="1" applyFill="1" applyBorder="1" applyAlignment="1">
      <alignment horizontal="center" vertical="center" wrapText="1"/>
    </xf>
    <xf numFmtId="10" fontId="4" fillId="2" borderId="1" xfId="1" applyNumberFormat="1" applyFont="1" applyFill="1" applyBorder="1" applyAlignment="1">
      <alignment horizontal="center" vertical="center" wrapText="1"/>
    </xf>
    <xf numFmtId="0" fontId="3" fillId="9" borderId="1" xfId="0" applyFont="1" applyFill="1" applyBorder="1" applyAlignment="1">
      <alignment horizontal="center" vertical="center" wrapText="1"/>
    </xf>
    <xf numFmtId="0" fontId="6" fillId="0" borderId="1" xfId="0" applyFont="1" applyBorder="1" applyAlignment="1">
      <alignment horizontal="center" vertical="center" wrapText="1"/>
    </xf>
    <xf numFmtId="164" fontId="9" fillId="9" borderId="1" xfId="0" applyNumberFormat="1" applyFont="1" applyFill="1" applyBorder="1" applyAlignment="1">
      <alignment horizontal="center" vertical="center" wrapText="1"/>
    </xf>
    <xf numFmtId="0" fontId="9" fillId="9" borderId="1" xfId="0" applyFont="1" applyFill="1" applyBorder="1" applyAlignment="1">
      <alignment horizontal="center" vertical="center" wrapText="1"/>
    </xf>
    <xf numFmtId="0" fontId="13" fillId="0" borderId="1" xfId="1" applyFont="1" applyFill="1" applyBorder="1" applyAlignment="1">
      <alignment horizontal="right" vertical="center" wrapText="1"/>
    </xf>
    <xf numFmtId="0" fontId="3" fillId="6" borderId="1" xfId="0" applyFont="1" applyFill="1" applyBorder="1" applyAlignment="1">
      <alignment horizontal="center" vertical="center" wrapText="1"/>
    </xf>
    <xf numFmtId="164" fontId="9" fillId="6" borderId="1"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164" fontId="9" fillId="7" borderId="1" xfId="0" applyNumberFormat="1" applyFont="1" applyFill="1" applyBorder="1" applyAlignment="1">
      <alignment horizontal="center" vertical="center" wrapText="1"/>
    </xf>
    <xf numFmtId="0" fontId="9" fillId="7"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164" fontId="9" fillId="8" borderId="1" xfId="0" applyNumberFormat="1" applyFont="1" applyFill="1" applyBorder="1" applyAlignment="1">
      <alignment horizontal="center" vertical="center" wrapText="1"/>
    </xf>
    <xf numFmtId="0" fontId="9" fillId="8"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164"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64"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cellXfs>
  <cellStyles count="2">
    <cellStyle name="Normal" xfId="0" builtinId="0"/>
    <cellStyle name="Normal 3" xfId="1" xr:uid="{90EF400D-1487-0448-9C57-A7D404E1E5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CAE50-9787-9949-BF5D-00CA516713A2}">
  <sheetPr>
    <tabColor rgb="FF00B050"/>
    <pageSetUpPr fitToPage="1"/>
  </sheetPr>
  <dimension ref="A1:K157"/>
  <sheetViews>
    <sheetView tabSelected="1" topLeftCell="C44" zoomScale="88" zoomScaleNormal="60" workbookViewId="0">
      <selection activeCell="L58" sqref="L58"/>
    </sheetView>
  </sheetViews>
  <sheetFormatPr baseColWidth="10" defaultColWidth="9.1640625" defaultRowHeight="15"/>
  <cols>
    <col min="1" max="1" width="19.33203125" style="1" bestFit="1" customWidth="1"/>
    <col min="2" max="2" width="6.5" style="1" bestFit="1" customWidth="1"/>
    <col min="3" max="3" width="94.1640625" style="1" customWidth="1"/>
    <col min="4" max="4" width="67.5" style="1" bestFit="1" customWidth="1"/>
    <col min="5" max="5" width="28.5" style="1" customWidth="1"/>
    <col min="6" max="6" width="26.5" style="1" bestFit="1" customWidth="1"/>
    <col min="7" max="7" width="14.83203125" style="24" customWidth="1"/>
    <col min="8" max="8" width="27.83203125" style="1" bestFit="1" customWidth="1"/>
    <col min="9" max="9" width="4.6640625" style="1" hidden="1" customWidth="1"/>
    <col min="10" max="10" width="9.1640625" style="1"/>
    <col min="11" max="11" width="11.33203125" style="1" bestFit="1" customWidth="1"/>
    <col min="12" max="16384" width="9.1640625" style="1"/>
  </cols>
  <sheetData>
    <row r="1" spans="1:10" ht="46.5" customHeight="1">
      <c r="A1" s="51" t="s">
        <v>156</v>
      </c>
      <c r="B1" s="51"/>
      <c r="C1" s="51"/>
      <c r="D1" s="51"/>
      <c r="E1" s="51"/>
      <c r="F1" s="51"/>
      <c r="G1" s="51"/>
      <c r="H1" s="51"/>
      <c r="I1" s="51"/>
      <c r="J1" s="51"/>
    </row>
    <row r="2" spans="1:10" ht="114.75" customHeight="1">
      <c r="A2" s="25" t="s">
        <v>0</v>
      </c>
      <c r="B2" s="25" t="s">
        <v>1</v>
      </c>
      <c r="C2" s="25" t="s">
        <v>2</v>
      </c>
      <c r="D2" s="25" t="s">
        <v>3</v>
      </c>
      <c r="E2" s="25" t="s">
        <v>4</v>
      </c>
      <c r="F2" s="25" t="s">
        <v>5</v>
      </c>
      <c r="G2" s="26" t="s">
        <v>6</v>
      </c>
      <c r="H2" s="27" t="s">
        <v>7</v>
      </c>
      <c r="I2" s="28"/>
      <c r="J2" s="26" t="s">
        <v>8</v>
      </c>
    </row>
    <row r="3" spans="1:10" ht="15.75" customHeight="1">
      <c r="A3" s="52" t="s">
        <v>9</v>
      </c>
      <c r="B3" s="2" t="s">
        <v>10</v>
      </c>
      <c r="C3" s="3" t="s">
        <v>168</v>
      </c>
      <c r="D3" s="3" t="s">
        <v>155</v>
      </c>
      <c r="E3" s="3"/>
      <c r="F3" s="3"/>
      <c r="G3" s="9" t="s">
        <v>11</v>
      </c>
      <c r="H3" s="5">
        <v>4</v>
      </c>
      <c r="I3" s="29" t="e">
        <f>#REF!/#REF!*23</f>
        <v>#REF!</v>
      </c>
      <c r="J3" s="53">
        <v>8</v>
      </c>
    </row>
    <row r="4" spans="1:10" ht="15.75" customHeight="1">
      <c r="A4" s="52"/>
      <c r="B4" s="2" t="s">
        <v>12</v>
      </c>
      <c r="C4" s="3" t="s">
        <v>13</v>
      </c>
      <c r="D4" s="3" t="s">
        <v>155</v>
      </c>
      <c r="E4" s="3"/>
      <c r="F4" s="3"/>
      <c r="G4" s="4" t="s">
        <v>11</v>
      </c>
      <c r="H4" s="5">
        <v>4</v>
      </c>
      <c r="I4" s="29"/>
      <c r="J4" s="53"/>
    </row>
    <row r="5" spans="1:10" ht="15.75" customHeight="1">
      <c r="A5" s="54" t="s">
        <v>14</v>
      </c>
      <c r="B5" s="2" t="s">
        <v>15</v>
      </c>
      <c r="C5" s="3" t="s">
        <v>16</v>
      </c>
      <c r="D5" s="3" t="s">
        <v>17</v>
      </c>
      <c r="E5" s="3"/>
      <c r="F5" s="3"/>
      <c r="G5" s="9" t="s">
        <v>18</v>
      </c>
      <c r="H5" s="6">
        <v>1</v>
      </c>
      <c r="I5" s="29" t="e">
        <f>#REF!/#REF!*23</f>
        <v>#REF!</v>
      </c>
      <c r="J5" s="55">
        <f>SUM(H5:H13)</f>
        <v>9</v>
      </c>
    </row>
    <row r="6" spans="1:10" ht="15.75" customHeight="1">
      <c r="A6" s="54"/>
      <c r="B6" s="2" t="s">
        <v>19</v>
      </c>
      <c r="C6" s="3" t="s">
        <v>20</v>
      </c>
      <c r="D6" s="3" t="s">
        <v>21</v>
      </c>
      <c r="E6" s="3"/>
      <c r="F6" s="3"/>
      <c r="G6" s="4" t="s">
        <v>18</v>
      </c>
      <c r="H6" s="6">
        <v>1</v>
      </c>
      <c r="I6" s="29" t="e">
        <f>#REF!/#REF!*23</f>
        <v>#REF!</v>
      </c>
      <c r="J6" s="56"/>
    </row>
    <row r="7" spans="1:10" ht="15.75" customHeight="1">
      <c r="A7" s="54"/>
      <c r="B7" s="2" t="s">
        <v>22</v>
      </c>
      <c r="C7" s="3" t="s">
        <v>159</v>
      </c>
      <c r="D7" s="3" t="s">
        <v>23</v>
      </c>
      <c r="E7" s="3"/>
      <c r="F7" s="3"/>
      <c r="G7" s="4" t="s">
        <v>18</v>
      </c>
      <c r="H7" s="6">
        <v>1</v>
      </c>
      <c r="I7" s="29"/>
      <c r="J7" s="56"/>
    </row>
    <row r="8" spans="1:10" ht="15.75" customHeight="1">
      <c r="A8" s="54"/>
      <c r="B8" s="2" t="s">
        <v>24</v>
      </c>
      <c r="C8" s="3" t="s">
        <v>157</v>
      </c>
      <c r="D8" s="3" t="s">
        <v>25</v>
      </c>
      <c r="E8" s="3"/>
      <c r="F8" s="3"/>
      <c r="G8" s="4" t="s">
        <v>18</v>
      </c>
      <c r="H8" s="6">
        <v>1</v>
      </c>
      <c r="I8" s="29"/>
      <c r="J8" s="56"/>
    </row>
    <row r="9" spans="1:10" ht="15.75" customHeight="1">
      <c r="A9" s="54"/>
      <c r="B9" s="2" t="s">
        <v>26</v>
      </c>
      <c r="C9" s="3" t="s">
        <v>158</v>
      </c>
      <c r="D9" s="3" t="s">
        <v>27</v>
      </c>
      <c r="E9" s="3"/>
      <c r="F9" s="3"/>
      <c r="G9" s="4" t="s">
        <v>18</v>
      </c>
      <c r="H9" s="6">
        <v>1</v>
      </c>
      <c r="I9" s="29"/>
      <c r="J9" s="56"/>
    </row>
    <row r="10" spans="1:10" ht="15.75" customHeight="1">
      <c r="A10" s="54"/>
      <c r="B10" s="2" t="s">
        <v>28</v>
      </c>
      <c r="C10" s="3" t="s">
        <v>29</v>
      </c>
      <c r="D10" s="3" t="s">
        <v>160</v>
      </c>
      <c r="E10" s="3" t="s">
        <v>30</v>
      </c>
      <c r="F10" s="3"/>
      <c r="G10" s="4" t="s">
        <v>18</v>
      </c>
      <c r="H10" s="6">
        <v>1</v>
      </c>
      <c r="I10" s="29"/>
      <c r="J10" s="56"/>
    </row>
    <row r="11" spans="1:10" ht="15.75" customHeight="1">
      <c r="A11" s="54"/>
      <c r="B11" s="2" t="s">
        <v>31</v>
      </c>
      <c r="C11" s="3" t="s">
        <v>32</v>
      </c>
      <c r="D11" s="3" t="s">
        <v>33</v>
      </c>
      <c r="E11" s="3"/>
      <c r="F11" s="3"/>
      <c r="G11" s="4" t="s">
        <v>18</v>
      </c>
      <c r="H11" s="6">
        <v>1</v>
      </c>
      <c r="I11" s="29"/>
      <c r="J11" s="56"/>
    </row>
    <row r="12" spans="1:10" ht="15.75" customHeight="1">
      <c r="A12" s="54"/>
      <c r="B12" s="2" t="s">
        <v>34</v>
      </c>
      <c r="C12" s="3" t="s">
        <v>35</v>
      </c>
      <c r="D12" s="3" t="s">
        <v>160</v>
      </c>
      <c r="E12" s="3"/>
      <c r="F12" s="3"/>
      <c r="G12" s="4" t="s">
        <v>18</v>
      </c>
      <c r="H12" s="6">
        <v>1</v>
      </c>
      <c r="I12" s="29"/>
      <c r="J12" s="56"/>
    </row>
    <row r="13" spans="1:10" ht="42">
      <c r="A13" s="54"/>
      <c r="B13" s="2" t="s">
        <v>36</v>
      </c>
      <c r="C13" s="3" t="s">
        <v>37</v>
      </c>
      <c r="D13" s="3" t="s">
        <v>38</v>
      </c>
      <c r="E13" s="3"/>
      <c r="F13" s="3"/>
      <c r="G13" s="9" t="s">
        <v>18</v>
      </c>
      <c r="H13" s="6">
        <v>1</v>
      </c>
      <c r="I13" s="29"/>
      <c r="J13" s="56"/>
    </row>
    <row r="14" spans="1:10" s="7" customFormat="1" ht="42">
      <c r="A14" s="57" t="s">
        <v>39</v>
      </c>
      <c r="B14" s="8" t="s">
        <v>40</v>
      </c>
      <c r="C14" s="3" t="s">
        <v>161</v>
      </c>
      <c r="D14" s="3" t="s">
        <v>41</v>
      </c>
      <c r="E14" s="3"/>
      <c r="F14" s="3"/>
      <c r="G14" s="9" t="s">
        <v>18</v>
      </c>
      <c r="H14" s="10">
        <v>1</v>
      </c>
      <c r="I14" s="29" t="e">
        <f>#REF!/#REF!</f>
        <v>#REF!</v>
      </c>
      <c r="J14" s="58">
        <f>SUM(H14:H19)</f>
        <v>6</v>
      </c>
    </row>
    <row r="15" spans="1:10" s="7" customFormat="1" ht="15.75" customHeight="1">
      <c r="A15" s="57"/>
      <c r="B15" s="8" t="s">
        <v>42</v>
      </c>
      <c r="C15" s="3" t="s">
        <v>43</v>
      </c>
      <c r="D15" s="3" t="s">
        <v>44</v>
      </c>
      <c r="E15" s="3"/>
      <c r="F15" s="3"/>
      <c r="G15" s="9" t="s">
        <v>18</v>
      </c>
      <c r="H15" s="10">
        <v>1</v>
      </c>
      <c r="I15" s="29"/>
      <c r="J15" s="59"/>
    </row>
    <row r="16" spans="1:10" s="7" customFormat="1" ht="28">
      <c r="A16" s="57"/>
      <c r="B16" s="8" t="s">
        <v>45</v>
      </c>
      <c r="C16" s="3" t="s">
        <v>46</v>
      </c>
      <c r="D16" s="3" t="s">
        <v>47</v>
      </c>
      <c r="E16" s="3"/>
      <c r="F16" s="3"/>
      <c r="G16" s="9" t="s">
        <v>18</v>
      </c>
      <c r="H16" s="10">
        <v>1</v>
      </c>
      <c r="I16" s="29"/>
      <c r="J16" s="59"/>
    </row>
    <row r="17" spans="1:10" s="7" customFormat="1" ht="15.75" customHeight="1">
      <c r="A17" s="57"/>
      <c r="B17" s="8" t="s">
        <v>48</v>
      </c>
      <c r="C17" s="3" t="s">
        <v>49</v>
      </c>
      <c r="D17" s="3" t="s">
        <v>50</v>
      </c>
      <c r="E17" s="3"/>
      <c r="F17" s="3"/>
      <c r="G17" s="9" t="s">
        <v>18</v>
      </c>
      <c r="H17" s="10">
        <v>1</v>
      </c>
      <c r="I17" s="29"/>
      <c r="J17" s="59"/>
    </row>
    <row r="18" spans="1:10" s="7" customFormat="1" ht="28">
      <c r="A18" s="57"/>
      <c r="B18" s="8" t="s">
        <v>51</v>
      </c>
      <c r="C18" s="3" t="s">
        <v>52</v>
      </c>
      <c r="D18" s="3" t="s">
        <v>53</v>
      </c>
      <c r="E18" s="3"/>
      <c r="F18" s="3"/>
      <c r="G18" s="9" t="s">
        <v>18</v>
      </c>
      <c r="H18" s="10">
        <v>1</v>
      </c>
      <c r="I18" s="29"/>
      <c r="J18" s="59"/>
    </row>
    <row r="19" spans="1:10" s="7" customFormat="1" ht="15.75" customHeight="1">
      <c r="A19" s="57"/>
      <c r="B19" s="8" t="s">
        <v>54</v>
      </c>
      <c r="C19" s="3" t="s">
        <v>162</v>
      </c>
      <c r="D19" s="3" t="s">
        <v>55</v>
      </c>
      <c r="E19" s="3"/>
      <c r="F19" s="3"/>
      <c r="G19" s="9" t="s">
        <v>18</v>
      </c>
      <c r="H19" s="10">
        <v>1</v>
      </c>
      <c r="I19" s="29"/>
      <c r="J19" s="59"/>
    </row>
    <row r="20" spans="1:10" s="7" customFormat="1" ht="28">
      <c r="A20" s="30" t="s">
        <v>56</v>
      </c>
      <c r="B20" s="8" t="s">
        <v>57</v>
      </c>
      <c r="C20" s="3" t="s">
        <v>58</v>
      </c>
      <c r="D20" s="3" t="s">
        <v>59</v>
      </c>
      <c r="E20" s="3"/>
      <c r="F20" s="3"/>
      <c r="G20" s="9" t="s">
        <v>18</v>
      </c>
      <c r="H20" s="31">
        <v>1</v>
      </c>
      <c r="I20" s="32" t="e">
        <f>#REF!/#REF!</f>
        <v>#REF!</v>
      </c>
      <c r="J20" s="11">
        <f>+H20</f>
        <v>1</v>
      </c>
    </row>
    <row r="21" spans="1:10" s="7" customFormat="1" ht="42">
      <c r="A21" s="42" t="s">
        <v>60</v>
      </c>
      <c r="B21" s="8" t="s">
        <v>61</v>
      </c>
      <c r="C21" s="3" t="s">
        <v>62</v>
      </c>
      <c r="D21" s="3" t="s">
        <v>163</v>
      </c>
      <c r="E21" s="3"/>
      <c r="F21" s="3"/>
      <c r="G21" s="9" t="s">
        <v>18</v>
      </c>
      <c r="H21" s="12">
        <v>1</v>
      </c>
      <c r="I21" s="33" t="e">
        <f>#REF!/#REF!</f>
        <v>#REF!</v>
      </c>
      <c r="J21" s="43">
        <f>SUM(H21:H23)</f>
        <v>3</v>
      </c>
    </row>
    <row r="22" spans="1:10" s="7" customFormat="1" ht="15.75" customHeight="1">
      <c r="A22" s="42"/>
      <c r="B22" s="8" t="s">
        <v>63</v>
      </c>
      <c r="C22" s="3" t="s">
        <v>64</v>
      </c>
      <c r="D22" s="3" t="s">
        <v>65</v>
      </c>
      <c r="E22" s="3"/>
      <c r="F22" s="3"/>
      <c r="G22" s="9" t="s">
        <v>18</v>
      </c>
      <c r="H22" s="12">
        <v>1</v>
      </c>
      <c r="I22" s="33"/>
      <c r="J22" s="44"/>
    </row>
    <row r="23" spans="1:10" s="7" customFormat="1" ht="15.75" customHeight="1">
      <c r="A23" s="42"/>
      <c r="B23" s="8" t="s">
        <v>66</v>
      </c>
      <c r="C23" s="3" t="s">
        <v>164</v>
      </c>
      <c r="D23" s="3" t="s">
        <v>67</v>
      </c>
      <c r="E23" s="3"/>
      <c r="F23" s="3"/>
      <c r="G23" s="9" t="s">
        <v>18</v>
      </c>
      <c r="H23" s="12">
        <v>1</v>
      </c>
      <c r="I23" s="33"/>
      <c r="J23" s="44"/>
    </row>
    <row r="24" spans="1:10" s="7" customFormat="1" ht="15.75" customHeight="1">
      <c r="A24" s="45" t="s">
        <v>68</v>
      </c>
      <c r="B24" s="2" t="s">
        <v>69</v>
      </c>
      <c r="C24" s="3" t="s">
        <v>70</v>
      </c>
      <c r="D24" s="3" t="s">
        <v>71</v>
      </c>
      <c r="E24" s="3"/>
      <c r="F24" s="3" t="s">
        <v>72</v>
      </c>
      <c r="G24" s="9" t="s">
        <v>18</v>
      </c>
      <c r="H24" s="13">
        <v>1</v>
      </c>
      <c r="I24" s="29"/>
      <c r="J24" s="46">
        <f>SUM(H24:H34)</f>
        <v>11</v>
      </c>
    </row>
    <row r="25" spans="1:10" s="7" customFormat="1" ht="15.75" customHeight="1">
      <c r="A25" s="45"/>
      <c r="B25" s="2" t="s">
        <v>73</v>
      </c>
      <c r="C25" s="3" t="s">
        <v>74</v>
      </c>
      <c r="D25" s="3" t="s">
        <v>75</v>
      </c>
      <c r="E25" s="3"/>
      <c r="F25" s="3"/>
      <c r="G25" s="9" t="s">
        <v>18</v>
      </c>
      <c r="H25" s="13">
        <v>1</v>
      </c>
      <c r="I25" s="29"/>
      <c r="J25" s="47"/>
    </row>
    <row r="26" spans="1:10" s="7" customFormat="1" ht="15.75" customHeight="1">
      <c r="A26" s="45"/>
      <c r="B26" s="2" t="s">
        <v>76</v>
      </c>
      <c r="C26" s="3" t="s">
        <v>77</v>
      </c>
      <c r="D26" s="3" t="s">
        <v>78</v>
      </c>
      <c r="E26" s="3"/>
      <c r="F26" s="3"/>
      <c r="G26" s="9" t="s">
        <v>18</v>
      </c>
      <c r="H26" s="13">
        <v>1</v>
      </c>
      <c r="I26" s="29"/>
      <c r="J26" s="47"/>
    </row>
    <row r="27" spans="1:10" s="7" customFormat="1" ht="15.75" customHeight="1">
      <c r="A27" s="45"/>
      <c r="B27" s="2" t="s">
        <v>79</v>
      </c>
      <c r="C27" s="3" t="s">
        <v>80</v>
      </c>
      <c r="D27" s="3" t="s">
        <v>81</v>
      </c>
      <c r="E27" s="3"/>
      <c r="F27" s="3"/>
      <c r="G27" s="9" t="s">
        <v>18</v>
      </c>
      <c r="H27" s="13">
        <v>1</v>
      </c>
      <c r="I27" s="29"/>
      <c r="J27" s="47"/>
    </row>
    <row r="28" spans="1:10" s="7" customFormat="1" ht="15.75" customHeight="1">
      <c r="A28" s="45"/>
      <c r="B28" s="2" t="s">
        <v>82</v>
      </c>
      <c r="C28" s="3" t="s">
        <v>165</v>
      </c>
      <c r="D28" s="3" t="s">
        <v>83</v>
      </c>
      <c r="E28" s="3"/>
      <c r="F28" s="3"/>
      <c r="G28" s="9" t="s">
        <v>18</v>
      </c>
      <c r="H28" s="13">
        <v>1</v>
      </c>
      <c r="I28" s="29"/>
      <c r="J28" s="47"/>
    </row>
    <row r="29" spans="1:10" s="7" customFormat="1" ht="15.75" customHeight="1">
      <c r="A29" s="45"/>
      <c r="B29" s="2" t="s">
        <v>84</v>
      </c>
      <c r="C29" s="3" t="s">
        <v>166</v>
      </c>
      <c r="D29" s="3" t="s">
        <v>85</v>
      </c>
      <c r="E29" s="3"/>
      <c r="F29" s="3"/>
      <c r="G29" s="9" t="s">
        <v>18</v>
      </c>
      <c r="H29" s="13">
        <v>1</v>
      </c>
      <c r="I29" s="29"/>
      <c r="J29" s="47"/>
    </row>
    <row r="30" spans="1:10" s="7" customFormat="1" ht="15.75" customHeight="1">
      <c r="A30" s="45"/>
      <c r="B30" s="2" t="s">
        <v>86</v>
      </c>
      <c r="C30" s="3" t="s">
        <v>87</v>
      </c>
      <c r="D30" s="3"/>
      <c r="E30" s="3"/>
      <c r="F30" s="3"/>
      <c r="G30" s="9" t="s">
        <v>18</v>
      </c>
      <c r="H30" s="13">
        <v>1</v>
      </c>
      <c r="I30" s="29"/>
      <c r="J30" s="47"/>
    </row>
    <row r="31" spans="1:10" s="7" customFormat="1" ht="28">
      <c r="A31" s="45"/>
      <c r="B31" s="2" t="s">
        <v>88</v>
      </c>
      <c r="C31" s="3" t="s">
        <v>89</v>
      </c>
      <c r="D31" s="3" t="s">
        <v>90</v>
      </c>
      <c r="E31" s="3"/>
      <c r="F31" s="3"/>
      <c r="G31" s="9" t="s">
        <v>18</v>
      </c>
      <c r="H31" s="13">
        <v>1</v>
      </c>
      <c r="I31" s="29"/>
      <c r="J31" s="47"/>
    </row>
    <row r="32" spans="1:10" s="7" customFormat="1" ht="16">
      <c r="A32" s="45"/>
      <c r="B32" s="2" t="s">
        <v>91</v>
      </c>
      <c r="C32" s="3" t="s">
        <v>92</v>
      </c>
      <c r="D32" s="3" t="s">
        <v>93</v>
      </c>
      <c r="E32" s="3"/>
      <c r="F32" s="3"/>
      <c r="G32" s="9" t="s">
        <v>18</v>
      </c>
      <c r="H32" s="13">
        <v>1</v>
      </c>
      <c r="I32" s="29"/>
      <c r="J32" s="47"/>
    </row>
    <row r="33" spans="1:10" s="7" customFormat="1" ht="16">
      <c r="A33" s="45"/>
      <c r="B33" s="2" t="s">
        <v>94</v>
      </c>
      <c r="C33" s="3" t="s">
        <v>167</v>
      </c>
      <c r="D33" s="3" t="s">
        <v>160</v>
      </c>
      <c r="E33" s="3"/>
      <c r="F33" s="3"/>
      <c r="G33" s="9" t="s">
        <v>18</v>
      </c>
      <c r="H33" s="13">
        <v>1</v>
      </c>
      <c r="I33" s="29"/>
      <c r="J33" s="47"/>
    </row>
    <row r="34" spans="1:10" s="7" customFormat="1" ht="15.75" customHeight="1">
      <c r="A34" s="45"/>
      <c r="B34" s="8" t="s">
        <v>95</v>
      </c>
      <c r="C34" s="3" t="s">
        <v>96</v>
      </c>
      <c r="D34" s="3" t="s">
        <v>97</v>
      </c>
      <c r="E34" s="3"/>
      <c r="F34" s="3"/>
      <c r="G34" s="9" t="s">
        <v>18</v>
      </c>
      <c r="H34" s="13">
        <v>1</v>
      </c>
      <c r="I34" s="29"/>
      <c r="J34" s="47"/>
    </row>
    <row r="35" spans="1:10" s="7" customFormat="1" ht="28">
      <c r="A35" s="48" t="s">
        <v>98</v>
      </c>
      <c r="B35" s="2" t="s">
        <v>99</v>
      </c>
      <c r="C35" s="3" t="s">
        <v>100</v>
      </c>
      <c r="D35" s="3" t="s">
        <v>101</v>
      </c>
      <c r="E35" s="3"/>
      <c r="F35" s="3"/>
      <c r="G35" s="9" t="s">
        <v>11</v>
      </c>
      <c r="H35" s="14">
        <v>4</v>
      </c>
      <c r="I35" s="29"/>
      <c r="J35" s="49">
        <f>SUM(H35:H50)</f>
        <v>46</v>
      </c>
    </row>
    <row r="36" spans="1:10" s="7" customFormat="1" ht="28">
      <c r="A36" s="48"/>
      <c r="B36" s="2" t="s">
        <v>102</v>
      </c>
      <c r="C36" s="3" t="s">
        <v>103</v>
      </c>
      <c r="D36" s="3" t="s">
        <v>104</v>
      </c>
      <c r="E36" s="3"/>
      <c r="F36" s="3"/>
      <c r="G36" s="9" t="s">
        <v>11</v>
      </c>
      <c r="H36" s="14">
        <v>4</v>
      </c>
      <c r="I36" s="29"/>
      <c r="J36" s="49"/>
    </row>
    <row r="37" spans="1:10" s="7" customFormat="1" ht="16">
      <c r="A37" s="48"/>
      <c r="B37" s="2" t="s">
        <v>105</v>
      </c>
      <c r="C37" s="3" t="s">
        <v>106</v>
      </c>
      <c r="D37" s="3" t="s">
        <v>107</v>
      </c>
      <c r="E37" s="3"/>
      <c r="F37" s="3"/>
      <c r="G37" s="9" t="s">
        <v>18</v>
      </c>
      <c r="H37" s="14">
        <v>1</v>
      </c>
      <c r="I37" s="29"/>
      <c r="J37" s="49"/>
    </row>
    <row r="38" spans="1:10" s="7" customFormat="1" ht="16">
      <c r="A38" s="48"/>
      <c r="B38" s="2" t="s">
        <v>108</v>
      </c>
      <c r="C38" s="3" t="s">
        <v>109</v>
      </c>
      <c r="D38" s="3" t="s">
        <v>107</v>
      </c>
      <c r="E38" s="3"/>
      <c r="F38" s="3"/>
      <c r="G38" s="9" t="s">
        <v>18</v>
      </c>
      <c r="H38" s="14">
        <v>1</v>
      </c>
      <c r="I38" s="29"/>
      <c r="J38" s="50"/>
    </row>
    <row r="39" spans="1:10" s="7" customFormat="1" ht="16">
      <c r="A39" s="48"/>
      <c r="B39" s="2" t="s">
        <v>110</v>
      </c>
      <c r="C39" s="3" t="s">
        <v>111</v>
      </c>
      <c r="D39" s="3" t="s">
        <v>112</v>
      </c>
      <c r="E39" s="3"/>
      <c r="F39" s="3"/>
      <c r="G39" s="9" t="s">
        <v>18</v>
      </c>
      <c r="H39" s="14">
        <v>1</v>
      </c>
      <c r="I39" s="29"/>
      <c r="J39" s="50"/>
    </row>
    <row r="40" spans="1:10" s="7" customFormat="1" ht="16">
      <c r="A40" s="48"/>
      <c r="B40" s="2" t="s">
        <v>113</v>
      </c>
      <c r="C40" s="3" t="s">
        <v>114</v>
      </c>
      <c r="D40" s="3" t="s">
        <v>112</v>
      </c>
      <c r="E40" s="3"/>
      <c r="F40" s="3"/>
      <c r="G40" s="9" t="s">
        <v>18</v>
      </c>
      <c r="H40" s="14">
        <v>1</v>
      </c>
      <c r="I40" s="29"/>
      <c r="J40" s="50"/>
    </row>
    <row r="41" spans="1:10" s="7" customFormat="1" ht="28">
      <c r="A41" s="48"/>
      <c r="B41" s="2" t="s">
        <v>115</v>
      </c>
      <c r="C41" s="3" t="s">
        <v>116</v>
      </c>
      <c r="D41" s="3" t="s">
        <v>117</v>
      </c>
      <c r="E41" s="3"/>
      <c r="F41" s="3"/>
      <c r="G41" s="9" t="s">
        <v>11</v>
      </c>
      <c r="H41" s="14">
        <v>4</v>
      </c>
      <c r="I41" s="29"/>
      <c r="J41" s="50"/>
    </row>
    <row r="42" spans="1:10" s="7" customFormat="1" ht="28">
      <c r="A42" s="48"/>
      <c r="B42" s="2" t="s">
        <v>118</v>
      </c>
      <c r="C42" s="3" t="s">
        <v>119</v>
      </c>
      <c r="D42" s="3" t="s">
        <v>117</v>
      </c>
      <c r="E42" s="3"/>
      <c r="F42" s="3"/>
      <c r="G42" s="9" t="s">
        <v>11</v>
      </c>
      <c r="H42" s="14">
        <v>4</v>
      </c>
      <c r="I42" s="29"/>
      <c r="J42" s="50"/>
    </row>
    <row r="43" spans="1:10" s="7" customFormat="1" ht="28">
      <c r="A43" s="48"/>
      <c r="B43" s="2" t="s">
        <v>120</v>
      </c>
      <c r="C43" s="3" t="s">
        <v>121</v>
      </c>
      <c r="D43" s="3" t="s">
        <v>117</v>
      </c>
      <c r="E43" s="3"/>
      <c r="F43" s="3"/>
      <c r="G43" s="9" t="s">
        <v>11</v>
      </c>
      <c r="H43" s="14">
        <v>4</v>
      </c>
      <c r="I43" s="29"/>
      <c r="J43" s="50"/>
    </row>
    <row r="44" spans="1:10" s="7" customFormat="1" ht="28">
      <c r="A44" s="48"/>
      <c r="B44" s="2" t="s">
        <v>122</v>
      </c>
      <c r="C44" s="3" t="s">
        <v>123</v>
      </c>
      <c r="D44" s="3" t="s">
        <v>117</v>
      </c>
      <c r="E44" s="3"/>
      <c r="F44" s="3"/>
      <c r="G44" s="9" t="s">
        <v>11</v>
      </c>
      <c r="H44" s="14">
        <v>4</v>
      </c>
      <c r="I44" s="29"/>
      <c r="J44" s="50"/>
    </row>
    <row r="45" spans="1:10" s="7" customFormat="1" ht="28">
      <c r="A45" s="48"/>
      <c r="B45" s="2" t="s">
        <v>124</v>
      </c>
      <c r="C45" s="3" t="s">
        <v>125</v>
      </c>
      <c r="D45" s="3" t="s">
        <v>117</v>
      </c>
      <c r="E45" s="3"/>
      <c r="F45" s="3"/>
      <c r="G45" s="9" t="s">
        <v>11</v>
      </c>
      <c r="H45" s="14">
        <v>4</v>
      </c>
      <c r="I45" s="29"/>
      <c r="J45" s="50"/>
    </row>
    <row r="46" spans="1:10" s="7" customFormat="1" ht="28">
      <c r="A46" s="48"/>
      <c r="B46" s="2" t="s">
        <v>126</v>
      </c>
      <c r="C46" s="3" t="s">
        <v>127</v>
      </c>
      <c r="D46" s="3" t="s">
        <v>117</v>
      </c>
      <c r="E46" s="3"/>
      <c r="F46" s="3"/>
      <c r="G46" s="9" t="s">
        <v>11</v>
      </c>
      <c r="H46" s="14">
        <v>4</v>
      </c>
      <c r="I46" s="29"/>
      <c r="J46" s="50"/>
    </row>
    <row r="47" spans="1:10" s="7" customFormat="1" ht="28">
      <c r="A47" s="48"/>
      <c r="B47" s="2" t="s">
        <v>128</v>
      </c>
      <c r="C47" s="3" t="s">
        <v>129</v>
      </c>
      <c r="D47" s="3" t="s">
        <v>117</v>
      </c>
      <c r="E47" s="3"/>
      <c r="F47" s="3"/>
      <c r="G47" s="9" t="s">
        <v>11</v>
      </c>
      <c r="H47" s="14">
        <v>4</v>
      </c>
      <c r="I47" s="29"/>
      <c r="J47" s="50"/>
    </row>
    <row r="48" spans="1:10" s="7" customFormat="1" ht="28">
      <c r="A48" s="48"/>
      <c r="B48" s="2" t="s">
        <v>130</v>
      </c>
      <c r="C48" s="3" t="s">
        <v>131</v>
      </c>
      <c r="D48" s="3" t="s">
        <v>117</v>
      </c>
      <c r="E48" s="3"/>
      <c r="F48" s="3"/>
      <c r="G48" s="9" t="s">
        <v>11</v>
      </c>
      <c r="H48" s="14">
        <v>4</v>
      </c>
      <c r="I48" s="29"/>
      <c r="J48" s="50"/>
    </row>
    <row r="49" spans="1:11" s="7" customFormat="1" ht="16">
      <c r="A49" s="48"/>
      <c r="B49" s="15" t="s">
        <v>132</v>
      </c>
      <c r="C49" s="3" t="s">
        <v>133</v>
      </c>
      <c r="D49" s="3" t="s">
        <v>112</v>
      </c>
      <c r="E49" s="3"/>
      <c r="F49" s="3"/>
      <c r="G49" s="9" t="s">
        <v>18</v>
      </c>
      <c r="H49" s="14">
        <v>1</v>
      </c>
      <c r="I49" s="29"/>
      <c r="J49" s="50"/>
    </row>
    <row r="50" spans="1:11" s="7" customFormat="1" ht="16">
      <c r="A50" s="48"/>
      <c r="B50" s="2" t="s">
        <v>134</v>
      </c>
      <c r="C50" s="3" t="s">
        <v>135</v>
      </c>
      <c r="D50" s="3" t="s">
        <v>112</v>
      </c>
      <c r="E50" s="3"/>
      <c r="F50" s="3"/>
      <c r="G50" s="9" t="s">
        <v>18</v>
      </c>
      <c r="H50" s="14">
        <v>1</v>
      </c>
      <c r="I50" s="29"/>
      <c r="J50" s="50"/>
    </row>
    <row r="51" spans="1:11" s="7" customFormat="1" ht="15.75" customHeight="1">
      <c r="A51" s="37" t="s">
        <v>136</v>
      </c>
      <c r="B51" s="2" t="s">
        <v>137</v>
      </c>
      <c r="C51" s="3" t="s">
        <v>169</v>
      </c>
      <c r="D51" s="38" t="s">
        <v>170</v>
      </c>
      <c r="E51" s="16"/>
      <c r="F51" s="16"/>
      <c r="G51" s="9" t="s">
        <v>18</v>
      </c>
      <c r="H51" s="17">
        <v>8</v>
      </c>
      <c r="I51" s="34"/>
      <c r="J51" s="39">
        <f>SUM(H51:H59)</f>
        <v>16</v>
      </c>
    </row>
    <row r="52" spans="1:11" s="7" customFormat="1" ht="56">
      <c r="A52" s="37"/>
      <c r="B52" s="2" t="s">
        <v>138</v>
      </c>
      <c r="C52" s="3" t="s">
        <v>139</v>
      </c>
      <c r="D52" s="38"/>
      <c r="E52" s="16"/>
      <c r="F52" s="16"/>
      <c r="G52" s="9" t="s">
        <v>18</v>
      </c>
      <c r="H52" s="17">
        <v>1</v>
      </c>
      <c r="I52" s="34"/>
      <c r="J52" s="40"/>
    </row>
    <row r="53" spans="1:11" s="7" customFormat="1" ht="56">
      <c r="A53" s="37"/>
      <c r="B53" s="2" t="s">
        <v>140</v>
      </c>
      <c r="C53" s="3" t="s">
        <v>141</v>
      </c>
      <c r="D53" s="38"/>
      <c r="E53" s="16"/>
      <c r="F53" s="16"/>
      <c r="G53" s="9" t="s">
        <v>18</v>
      </c>
      <c r="H53" s="17">
        <v>1</v>
      </c>
      <c r="I53" s="34"/>
      <c r="J53" s="40"/>
    </row>
    <row r="54" spans="1:11" s="7" customFormat="1" ht="42">
      <c r="A54" s="37"/>
      <c r="B54" s="2" t="s">
        <v>142</v>
      </c>
      <c r="C54" s="3" t="s">
        <v>143</v>
      </c>
      <c r="D54" s="38"/>
      <c r="E54" s="16"/>
      <c r="F54" s="16"/>
      <c r="G54" s="9" t="s">
        <v>18</v>
      </c>
      <c r="H54" s="17">
        <v>1</v>
      </c>
      <c r="I54" s="34"/>
      <c r="J54" s="40"/>
    </row>
    <row r="55" spans="1:11" s="7" customFormat="1" ht="28">
      <c r="A55" s="37"/>
      <c r="B55" s="2" t="s">
        <v>144</v>
      </c>
      <c r="C55" s="3" t="s">
        <v>145</v>
      </c>
      <c r="D55" s="38"/>
      <c r="E55" s="16"/>
      <c r="F55" s="16"/>
      <c r="G55" s="9" t="s">
        <v>18</v>
      </c>
      <c r="H55" s="17">
        <v>1</v>
      </c>
      <c r="I55" s="34"/>
      <c r="J55" s="40"/>
    </row>
    <row r="56" spans="1:11" s="7" customFormat="1" ht="28">
      <c r="A56" s="37"/>
      <c r="B56" s="2" t="s">
        <v>146</v>
      </c>
      <c r="C56" s="3" t="s">
        <v>147</v>
      </c>
      <c r="D56" s="38"/>
      <c r="E56" s="16"/>
      <c r="F56" s="16"/>
      <c r="G56" s="9" t="s">
        <v>18</v>
      </c>
      <c r="H56" s="17">
        <v>1</v>
      </c>
      <c r="I56" s="34"/>
      <c r="J56" s="40"/>
    </row>
    <row r="57" spans="1:11" s="7" customFormat="1" ht="42">
      <c r="A57" s="37"/>
      <c r="B57" s="2" t="s">
        <v>148</v>
      </c>
      <c r="C57" s="3" t="s">
        <v>149</v>
      </c>
      <c r="D57" s="38"/>
      <c r="E57" s="16"/>
      <c r="F57" s="16"/>
      <c r="G57" s="9" t="s">
        <v>18</v>
      </c>
      <c r="H57" s="17">
        <v>1</v>
      </c>
      <c r="I57" s="34"/>
      <c r="J57" s="40"/>
    </row>
    <row r="58" spans="1:11" s="7" customFormat="1" ht="42">
      <c r="A58" s="37"/>
      <c r="B58" s="2" t="s">
        <v>150</v>
      </c>
      <c r="C58" s="3" t="s">
        <v>151</v>
      </c>
      <c r="D58" s="38"/>
      <c r="E58" s="16"/>
      <c r="F58" s="16"/>
      <c r="G58" s="9" t="s">
        <v>18</v>
      </c>
      <c r="H58" s="17">
        <v>1</v>
      </c>
      <c r="I58" s="34"/>
      <c r="J58" s="40"/>
    </row>
    <row r="59" spans="1:11" s="7" customFormat="1" ht="28">
      <c r="A59" s="37"/>
      <c r="B59" s="2" t="s">
        <v>152</v>
      </c>
      <c r="C59" s="3" t="s">
        <v>153</v>
      </c>
      <c r="D59" s="38"/>
      <c r="E59" s="16"/>
      <c r="F59" s="16"/>
      <c r="G59" s="9" t="s">
        <v>18</v>
      </c>
      <c r="H59" s="17">
        <v>1</v>
      </c>
      <c r="I59" s="34"/>
      <c r="J59" s="40"/>
    </row>
    <row r="60" spans="1:11" ht="45.75" customHeight="1">
      <c r="A60" s="41" t="s">
        <v>154</v>
      </c>
      <c r="B60" s="41"/>
      <c r="C60" s="41"/>
      <c r="D60" s="41"/>
      <c r="E60" s="41"/>
      <c r="F60" s="41"/>
      <c r="G60" s="41"/>
      <c r="H60" s="35">
        <f>SUM(H3:H59)</f>
        <v>100</v>
      </c>
      <c r="I60" s="28"/>
      <c r="J60" s="35">
        <f>SUM(J3:J59)</f>
        <v>100</v>
      </c>
      <c r="K60" s="36">
        <f>+H60/J60</f>
        <v>1</v>
      </c>
    </row>
    <row r="145" spans="3:8" s="7" customFormat="1" ht="13">
      <c r="C145" s="18"/>
      <c r="D145" s="19"/>
      <c r="E145" s="20"/>
      <c r="F145" s="21"/>
      <c r="G145" s="22"/>
      <c r="H145" s="23"/>
    </row>
    <row r="146" spans="3:8" s="7" customFormat="1" ht="13">
      <c r="C146" s="18"/>
      <c r="D146" s="19"/>
      <c r="E146" s="20"/>
      <c r="F146" s="21"/>
      <c r="G146" s="22"/>
      <c r="H146" s="23"/>
    </row>
    <row r="147" spans="3:8" s="7" customFormat="1" ht="13">
      <c r="C147" s="18"/>
      <c r="D147" s="19"/>
      <c r="E147" s="20"/>
      <c r="F147" s="21"/>
      <c r="G147" s="22"/>
      <c r="H147" s="23"/>
    </row>
    <row r="148" spans="3:8" s="7" customFormat="1" ht="13">
      <c r="C148" s="18"/>
      <c r="D148" s="19"/>
      <c r="E148" s="20"/>
      <c r="F148" s="21"/>
      <c r="G148" s="22"/>
      <c r="H148" s="23"/>
    </row>
    <row r="149" spans="3:8" s="7" customFormat="1" ht="13">
      <c r="C149" s="18"/>
      <c r="D149" s="19"/>
      <c r="E149" s="20"/>
      <c r="F149" s="21"/>
      <c r="G149" s="22"/>
      <c r="H149" s="23"/>
    </row>
    <row r="150" spans="3:8" s="7" customFormat="1" ht="13">
      <c r="C150" s="18"/>
      <c r="D150" s="19"/>
      <c r="E150" s="20"/>
      <c r="F150" s="21"/>
      <c r="G150" s="22"/>
      <c r="H150" s="23"/>
    </row>
    <row r="151" spans="3:8" s="7" customFormat="1" ht="13">
      <c r="C151" s="18"/>
      <c r="D151" s="19"/>
      <c r="E151" s="20"/>
      <c r="F151" s="21"/>
      <c r="G151" s="22"/>
      <c r="H151" s="23"/>
    </row>
    <row r="152" spans="3:8" s="7" customFormat="1" ht="13">
      <c r="C152" s="18"/>
      <c r="D152" s="19"/>
      <c r="E152" s="20"/>
      <c r="F152" s="21"/>
      <c r="G152" s="22"/>
      <c r="H152" s="23"/>
    </row>
    <row r="153" spans="3:8" s="7" customFormat="1" ht="13">
      <c r="C153" s="18"/>
      <c r="D153" s="19"/>
      <c r="E153" s="20"/>
      <c r="F153" s="21"/>
      <c r="G153" s="22"/>
      <c r="H153" s="23"/>
    </row>
    <row r="154" spans="3:8" s="7" customFormat="1" ht="13">
      <c r="C154" s="18"/>
      <c r="D154" s="19"/>
      <c r="E154" s="20"/>
      <c r="F154" s="21"/>
      <c r="G154" s="22"/>
      <c r="H154" s="23"/>
    </row>
    <row r="155" spans="3:8" s="7" customFormat="1" ht="13">
      <c r="C155" s="18"/>
      <c r="D155" s="19"/>
      <c r="E155" s="20"/>
      <c r="F155" s="21"/>
      <c r="G155" s="22"/>
      <c r="H155" s="23"/>
    </row>
    <row r="156" spans="3:8" s="7" customFormat="1" ht="13">
      <c r="C156" s="18"/>
      <c r="D156" s="19"/>
      <c r="E156" s="20"/>
      <c r="F156" s="21"/>
      <c r="G156" s="22"/>
      <c r="H156" s="23"/>
    </row>
    <row r="157" spans="3:8" s="7" customFormat="1" ht="13">
      <c r="C157" s="18"/>
      <c r="D157" s="19"/>
      <c r="E157" s="20"/>
      <c r="F157" s="21"/>
      <c r="G157" s="22"/>
      <c r="H157" s="23"/>
    </row>
  </sheetData>
  <mergeCells count="17">
    <mergeCell ref="A14:A19"/>
    <mergeCell ref="J14:J19"/>
    <mergeCell ref="A1:J1"/>
    <mergeCell ref="A3:A4"/>
    <mergeCell ref="J3:J4"/>
    <mergeCell ref="A5:A13"/>
    <mergeCell ref="J5:J13"/>
    <mergeCell ref="A51:A59"/>
    <mergeCell ref="D51:D59"/>
    <mergeCell ref="J51:J59"/>
    <mergeCell ref="A60:G60"/>
    <mergeCell ref="A21:A23"/>
    <mergeCell ref="J21:J23"/>
    <mergeCell ref="A24:A34"/>
    <mergeCell ref="J24:J34"/>
    <mergeCell ref="A35:A50"/>
    <mergeCell ref="J35:J50"/>
  </mergeCells>
  <pageMargins left="0.7" right="0.7" top="0.75" bottom="0.75" header="0.3" footer="0.3"/>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Hard FM</vt:lpstr>
      <vt:lpstr>'Hard FM'!Yazdırma_Alanı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Berk Arıhan</dc:creator>
  <cp:lastModifiedBy>Berk Arıhan</cp:lastModifiedBy>
  <dcterms:created xsi:type="dcterms:W3CDTF">2020-07-27T10:24:05Z</dcterms:created>
  <dcterms:modified xsi:type="dcterms:W3CDTF">2020-08-17T16:43:36Z</dcterms:modified>
</cp:coreProperties>
</file>